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5\PRIMER TRIMESTRE 2025\CUENTA PUB REV\"/>
    </mc:Choice>
  </mc:AlternateContent>
  <bookViews>
    <workbookView xWindow="0" yWindow="0" windowWidth="17280" windowHeight="7248"/>
  </bookViews>
  <sheets>
    <sheet name="1 1 A ERI 2024" sheetId="1" r:id="rId1"/>
  </sheets>
  <definedNames>
    <definedName name="_xlnm.Print_Area" localSheetId="0">'1 1 A ERI 2024'!$B$1:$I$41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I30" i="1" l="1"/>
  <c r="H30" i="1"/>
  <c r="G30" i="1"/>
  <c r="F10" i="1"/>
  <c r="F14" i="1"/>
  <c r="F16" i="1"/>
  <c r="F18" i="1"/>
  <c r="F24" i="1"/>
  <c r="F22" i="1"/>
  <c r="F26" i="1"/>
  <c r="F28" i="1"/>
  <c r="D30" i="1"/>
  <c r="E30" i="1" l="1"/>
  <c r="H28" i="1"/>
  <c r="I28" i="1" s="1"/>
  <c r="H26" i="1"/>
  <c r="H24" i="1"/>
  <c r="I24" i="1" s="1"/>
  <c r="H22" i="1"/>
  <c r="I22" i="1" s="1"/>
  <c r="H20" i="1"/>
  <c r="I20" i="1" s="1"/>
  <c r="F20" i="1"/>
  <c r="H18" i="1"/>
  <c r="I18" i="1" s="1"/>
  <c r="H16" i="1"/>
  <c r="I16" i="1" s="1"/>
  <c r="H14" i="1"/>
  <c r="I14" i="1" s="1"/>
  <c r="H12" i="1"/>
  <c r="I12" i="1" s="1"/>
  <c r="H10" i="1"/>
  <c r="I10" i="1" s="1"/>
  <c r="I26" i="1" l="1"/>
</calcChain>
</file>

<file path=xl/sharedStrings.xml><?xml version="1.0" encoding="utf-8"?>
<sst xmlns="http://schemas.openxmlformats.org/spreadsheetml/2006/main" count="34" uniqueCount="34">
  <si>
    <t>GOBIERNO DEL ESTADO DE MICHOACAN DE OCAMPO</t>
  </si>
  <si>
    <t>ESTADO  ANALITICO DE INGRESOS</t>
  </si>
  <si>
    <t xml:space="preserve"> ( pesos )</t>
  </si>
  <si>
    <t>RUBRO DE INGRESOS</t>
  </si>
  <si>
    <t>INGRESOS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</si>
  <si>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</si>
  <si>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</si>
  <si>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</si>
  <si>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</si>
  <si>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</si>
  <si>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</si>
  <si>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</si>
  <si>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</si>
  <si>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</si>
  <si>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</si>
  <si>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</si>
  <si>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</si>
  <si>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</si>
  <si>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</si>
  <si>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</si>
  <si>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</si>
  <si>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</si>
  <si>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</si>
  <si>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</si>
  <si>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</si>
  <si>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</si>
  <si>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</si>
  <si>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</si>
  <si>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</si>
  <si>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</si>
  <si>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</si>
  <si>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'BAJO PROTESTA DE DECIR VERDAD DECLARO QUE LOS ESTADOS FINANCIEROS Y SUS NOTAS, SON RAZONABLEMENTE CORRECTOS Y SON RESPONSABILIDAD DEL EMISOR''</t>
  </si>
  <si>
    <t>POR EL PERIODO  DEL 1o. DE ENERO AL 31 DE MARZO DEL AÑO 2025</t>
  </si>
  <si>
    <t>MORELIA, MICHOACÁN, 07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</si>
</sst>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2" fillId="2" borderId="0" xfId="0" applyNumberFormat="1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164" fontId="2" fillId="2" borderId="0" xfId="0" applyNumberFormat="1" applyFont="1" applyFill="1" applyAlignment="1">
      <alignment vertical="top"/>
    </xf>
    <xf numFmtId="43" fontId="0" fillId="2" borderId="0" xfId="0" applyNumberFormat="1" applyFill="1" applyAlignment="1">
      <alignment vertical="center"/>
    </xf>
    <xf numFmtId="0" fontId="6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vertical="top"/>
    </xf>
    <xf numFmtId="43" fontId="6" fillId="2" borderId="0" xfId="0" applyNumberFormat="1" applyFont="1" applyFill="1" applyAlignment="1">
      <alignment horizontal="center" vertical="top" wrapText="1" readingOrder="1"/>
    </xf>
    <xf numFmtId="0" fontId="6" fillId="2" borderId="0" xfId="0" applyFont="1" applyFill="1" applyAlignment="1">
      <alignment horizontal="center" vertical="top" wrapText="1" readingOrder="1"/>
    </xf>
    <xf numFmtId="0" fontId="0" fillId="2" borderId="1" xfId="0" applyFill="1" applyBorder="1" applyAlignment="1">
      <alignment vertical="center"/>
    </xf>
    <xf numFmtId="43" fontId="6" fillId="2" borderId="0" xfId="0" applyNumberFormat="1" applyFont="1" applyFill="1" applyBorder="1" applyAlignment="1">
      <alignment horizontal="center" vertical="top" wrapText="1" readingOrder="1"/>
    </xf>
    <xf numFmtId="0" fontId="6" fillId="2" borderId="0" xfId="0" applyFont="1" applyFill="1" applyBorder="1" applyAlignment="1">
      <alignment horizontal="center" vertical="top" wrapText="1" readingOrder="1"/>
    </xf>
    <xf numFmtId="0" fontId="8" fillId="2" borderId="0" xfId="0" applyFont="1" applyFill="1" applyAlignment="1">
      <alignment vertical="top"/>
    </xf>
    <xf numFmtId="43" fontId="0" fillId="2" borderId="0" xfId="1" applyFont="1" applyFill="1" applyAlignment="1">
      <alignment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readingOrder="1"/>
    </xf>
    <xf numFmtId="0" fontId="7" fillId="2" borderId="0" xfId="0" applyFont="1" applyFill="1" applyAlignment="1">
      <alignment vertical="center" wrapText="1"/>
    </xf>
    <xf numFmtId="0" fontId="9" fillId="2" borderId="0" xfId="0" quotePrefix="1" applyFont="1" applyFill="1" applyAlignment="1">
      <alignment vertical="center"/>
    </xf>
    <xf numFmtId="0" fontId="12" fillId="3" borderId="8" xfId="0" applyFont="1" applyFill="1" applyBorder="1" applyAlignment="1">
      <alignment horizontal="center" vertical="center" wrapText="1" readingOrder="1"/>
    </xf>
    <xf numFmtId="49" fontId="12" fillId="3" borderId="10" xfId="0" applyNumberFormat="1" applyFont="1" applyFill="1" applyBorder="1" applyAlignment="1">
      <alignment horizontal="center" vertical="top" wrapText="1" readingOrder="1"/>
    </xf>
    <xf numFmtId="49" fontId="12" fillId="3" borderId="11" xfId="0" applyNumberFormat="1" applyFont="1" applyFill="1" applyBorder="1" applyAlignment="1">
      <alignment horizontal="center" vertical="top" wrapText="1" readingOrder="1"/>
    </xf>
    <xf numFmtId="0" fontId="12" fillId="3" borderId="11" xfId="0" applyFont="1" applyFill="1" applyBorder="1" applyAlignment="1">
      <alignment horizontal="center" vertical="top" wrapText="1" readingOrder="1"/>
    </xf>
    <xf numFmtId="0" fontId="13" fillId="2" borderId="7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2" fillId="4" borderId="7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2" fillId="4" borderId="4" xfId="0" applyFont="1" applyFill="1" applyBorder="1" applyAlignment="1">
      <alignment vertical="top"/>
    </xf>
    <xf numFmtId="43" fontId="12" fillId="4" borderId="5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3" fillId="2" borderId="0" xfId="0" applyNumberFormat="1" applyFont="1" applyFill="1" applyAlignment="1">
      <alignment vertical="top"/>
    </xf>
    <xf numFmtId="0" fontId="13" fillId="2" borderId="0" xfId="0" applyFont="1" applyFill="1" applyBorder="1" applyAlignment="1">
      <alignment vertical="top" wrapTex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165" fontId="14" fillId="2" borderId="0" xfId="1" applyNumberFormat="1" applyFont="1" applyFill="1" applyBorder="1" applyAlignment="1" applyProtection="1">
      <alignment vertical="center"/>
    </xf>
    <xf numFmtId="165" fontId="13" fillId="2" borderId="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2" borderId="13" xfId="0" applyNumberFormat="1" applyFont="1" applyFill="1" applyBorder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5" fontId="12" fillId="4" borderId="13" xfId="0" applyNumberFormat="1" applyFont="1" applyFill="1" applyBorder="1" applyAlignment="1">
      <alignment vertical="center"/>
    </xf>
    <xf numFmtId="165" fontId="15" fillId="2" borderId="0" xfId="0" applyNumberFormat="1" applyFont="1" applyFill="1" applyBorder="1" applyAlignment="1">
      <alignment vertical="center"/>
    </xf>
    <xf numFmtId="165" fontId="16" fillId="4" borderId="0" xfId="1" applyNumberFormat="1" applyFont="1" applyFill="1" applyBorder="1" applyAlignment="1" applyProtection="1">
      <alignment vertical="center"/>
    </xf>
    <xf numFmtId="165" fontId="12" fillId="4" borderId="13" xfId="1" applyNumberFormat="1" applyFont="1" applyFill="1" applyBorder="1" applyAlignment="1" applyProtection="1">
      <alignment vertical="center"/>
    </xf>
    <xf numFmtId="165" fontId="13" fillId="2" borderId="0" xfId="1" applyNumberFormat="1" applyFont="1" applyFill="1" applyBorder="1" applyAlignment="1" applyProtection="1">
      <alignment vertical="center"/>
    </xf>
    <xf numFmtId="165" fontId="16" fillId="4" borderId="0" xfId="0" applyNumberFormat="1" applyFont="1" applyFill="1" applyBorder="1" applyAlignment="1">
      <alignment horizontal="right" vertical="center"/>
    </xf>
    <xf numFmtId="165" fontId="12" fillId="4" borderId="5" xfId="0" applyNumberFormat="1" applyFont="1" applyFill="1" applyBorder="1" applyAlignment="1">
      <alignment vertical="center"/>
    </xf>
    <xf numFmtId="165" fontId="18" fillId="2" borderId="0" xfId="1" applyNumberFormat="1" applyFont="1" applyFill="1" applyBorder="1" applyAlignment="1" applyProtection="1">
      <alignment vertical="center"/>
    </xf>
    <xf numFmtId="165" fontId="6" fillId="2" borderId="0" xfId="0" applyNumberFormat="1" applyFont="1" applyFill="1" applyAlignment="1">
      <alignment horizontal="center" vertical="top" wrapText="1" readingOrder="1"/>
    </xf>
    <xf numFmtId="0" fontId="8" fillId="2" borderId="0" xfId="0" applyFont="1" applyFill="1" applyBorder="1" applyAlignment="1">
      <alignment horizontal="center" vertical="top"/>
    </xf>
    <xf numFmtId="165" fontId="12" fillId="4" borderId="14" xfId="0" applyNumberFormat="1" applyFont="1" applyFill="1" applyBorder="1" applyAlignment="1">
      <alignment horizontal="center" vertical="center"/>
    </xf>
    <xf numFmtId="165" fontId="12" fillId="4" borderId="15" xfId="0" applyNumberFormat="1" applyFont="1" applyFill="1" applyBorder="1" applyAlignment="1">
      <alignment horizontal="center" vertical="center"/>
    </xf>
    <xf numFmtId="43" fontId="12" fillId="4" borderId="4" xfId="0" applyNumberFormat="1" applyFont="1" applyFill="1" applyBorder="1" applyAlignment="1">
      <alignment horizontal="center" vertical="center"/>
    </xf>
    <xf numFmtId="43" fontId="12" fillId="4" borderId="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 wrapText="1" readingOrder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horizontal="center" vertical="center" wrapText="1" readingOrder="1"/>
    </xf>
    <xf numFmtId="0" fontId="12" fillId="3" borderId="9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332204</xdr:colOff>
      <xdr:row>0</xdr:row>
      <xdr:rowOff>63028</xdr:rowOff>
    </xdr:from>
    <xdr:to>
      <xdr:col>2</xdr:col>
      <xdr:colOff>601847</xdr:colOff>
      <xdr:row>3</xdr:row>
      <xdr:rowOff>63289</xdr:rowOff>
    </xdr:to>
    <xdr:pic>
      <xdr:nvPicPr>
        <xdr:cNvPr id="2" name="Picture 102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884" y="245908"/>
          <a:ext cx="604923" cy="61748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tabSelected="1" zoomScaleNormal="100" workbookViewId="0">
      <selection activeCell="H22" sqref="H22"/>
    </sheetView>
  </sheetViews>
  <sheetFormatPr baseColWidth="10" defaultColWidth="9" defaultRowHeight="16.5" customHeight="1" x14ac:dyDescent="0.3"/>
  <cols>
    <col min="1" max="1" width="2" style="1" customWidth="1"/>
    <col min="2" max="2" width="4.44140625" style="1" customWidth="1"/>
    <col min="3" max="3" width="39" style="1" customWidth="1"/>
    <col min="4" max="4" width="23.88671875" style="1" bestFit="1" customWidth="1"/>
    <col min="5" max="5" width="22.5546875" style="1" bestFit="1" customWidth="1"/>
    <col min="6" max="8" width="23.88671875" style="1" bestFit="1" customWidth="1"/>
    <col min="9" max="9" width="22.5546875" style="1" bestFit="1" customWidth="1"/>
    <col min="10" max="10" width="2" style="1" customWidth="1"/>
    <col min="11" max="12" width="18.109375" style="1" customWidth="1"/>
    <col min="13" max="13" width="15.33203125" style="1" customWidth="1"/>
    <col min="14" max="256" width="10" style="1" customWidth="1"/>
    <col min="257" max="16384" width="9" style="1"/>
  </cols>
  <sheetData>
    <row r="1" spans="2:11" s="2" customFormat="1" ht="16.5" customHeight="1" x14ac:dyDescent="0.3">
      <c r="B1" s="71" t="s">
        <v>0</v>
      </c>
      <c r="C1" s="71"/>
      <c r="D1" s="71"/>
      <c r="E1" s="71"/>
      <c r="F1" s="71"/>
      <c r="G1" s="71"/>
      <c r="H1" s="71"/>
      <c r="I1" s="71"/>
    </row>
    <row r="2" spans="2:11" s="2" customFormat="1" ht="16.5" customHeight="1" x14ac:dyDescent="0.3">
      <c r="B2" s="72" t="s">
        <v>1</v>
      </c>
      <c r="C2" s="72"/>
      <c r="D2" s="72"/>
      <c r="E2" s="72"/>
      <c r="F2" s="72"/>
      <c r="G2" s="72"/>
      <c r="H2" s="72"/>
      <c r="I2" s="72"/>
    </row>
    <row r="3" spans="2:11" s="2" customFormat="1" ht="16.5" customHeight="1" x14ac:dyDescent="0.3">
      <c r="B3" s="73" t="s">
        <v>32</v>
      </c>
      <c r="C3" s="73"/>
      <c r="D3" s="73"/>
      <c r="E3" s="73"/>
      <c r="F3" s="73"/>
      <c r="G3" s="73"/>
      <c r="H3" s="73"/>
      <c r="I3" s="73"/>
    </row>
    <row r="4" spans="2:11" s="2" customFormat="1" ht="6.75" customHeight="1" x14ac:dyDescent="0.25">
      <c r="B4" s="74"/>
      <c r="C4" s="74"/>
      <c r="D4" s="74"/>
      <c r="E4" s="74"/>
      <c r="F4" s="74"/>
      <c r="G4" s="74"/>
      <c r="H4" s="74"/>
      <c r="I4" s="74"/>
    </row>
    <row r="5" spans="2:11" s="2" customFormat="1" ht="16.5" customHeight="1" x14ac:dyDescent="0.25">
      <c r="B5" s="75" t="s">
        <v>2</v>
      </c>
      <c r="C5" s="75"/>
      <c r="D5" s="75"/>
      <c r="E5" s="75"/>
      <c r="F5" s="75"/>
      <c r="G5" s="75"/>
      <c r="H5" s="75"/>
      <c r="I5" s="75"/>
    </row>
    <row r="6" spans="2:11" s="2" customFormat="1" ht="5.25" customHeight="1" x14ac:dyDescent="0.25">
      <c r="B6" s="3"/>
      <c r="C6" s="3"/>
      <c r="D6" s="4"/>
      <c r="E6" s="4"/>
      <c r="F6" s="4"/>
      <c r="G6" s="4"/>
      <c r="H6" s="4"/>
      <c r="I6" s="4"/>
    </row>
    <row r="7" spans="2:11" ht="16.5" customHeight="1" x14ac:dyDescent="0.3">
      <c r="B7" s="62" t="s">
        <v>3</v>
      </c>
      <c r="C7" s="63"/>
      <c r="D7" s="68" t="s">
        <v>4</v>
      </c>
      <c r="E7" s="69"/>
      <c r="F7" s="69"/>
      <c r="G7" s="69"/>
      <c r="H7" s="69"/>
      <c r="I7" s="70"/>
    </row>
    <row r="8" spans="2:11" ht="32.25" customHeight="1" x14ac:dyDescent="0.3">
      <c r="B8" s="64"/>
      <c r="C8" s="65"/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10</v>
      </c>
    </row>
    <row r="9" spans="2:11" ht="16.5" customHeight="1" x14ac:dyDescent="0.3">
      <c r="B9" s="66"/>
      <c r="C9" s="67"/>
      <c r="D9" s="23" t="s">
        <v>11</v>
      </c>
      <c r="E9" s="24" t="s">
        <v>12</v>
      </c>
      <c r="F9" s="25" t="s">
        <v>13</v>
      </c>
      <c r="G9" s="24" t="s">
        <v>14</v>
      </c>
      <c r="H9" s="24" t="s">
        <v>15</v>
      </c>
      <c r="I9" s="25" t="s">
        <v>16</v>
      </c>
    </row>
    <row r="10" spans="2:11" ht="16.5" customHeight="1" x14ac:dyDescent="0.3">
      <c r="B10" s="26"/>
      <c r="C10" s="30" t="s">
        <v>17</v>
      </c>
      <c r="D10" s="40">
        <v>4196927572</v>
      </c>
      <c r="E10" s="41">
        <v>0</v>
      </c>
      <c r="F10" s="41">
        <f>+D10+E10</f>
        <v>4196927572</v>
      </c>
      <c r="G10" s="41">
        <v>1189480594.2</v>
      </c>
      <c r="H10" s="41">
        <f>G10</f>
        <v>1189480594.2</v>
      </c>
      <c r="I10" s="42">
        <f>+H10-D10</f>
        <v>-3007446977.8000002</v>
      </c>
      <c r="K10" s="5"/>
    </row>
    <row r="11" spans="2:11" ht="5.25" customHeight="1" x14ac:dyDescent="0.3">
      <c r="B11" s="27"/>
      <c r="C11" s="37"/>
      <c r="D11" s="41"/>
      <c r="E11" s="41"/>
      <c r="F11" s="41"/>
      <c r="G11" s="41"/>
      <c r="H11" s="41"/>
      <c r="I11" s="43"/>
      <c r="K11" s="5"/>
    </row>
    <row r="12" spans="2:11" ht="31.2" x14ac:dyDescent="0.3">
      <c r="B12" s="29"/>
      <c r="C12" s="38" t="s">
        <v>18</v>
      </c>
      <c r="D12" s="44">
        <v>0</v>
      </c>
      <c r="E12" s="44">
        <v>0</v>
      </c>
      <c r="F12" s="44">
        <v>0</v>
      </c>
      <c r="G12" s="44">
        <v>0</v>
      </c>
      <c r="H12" s="44">
        <f t="shared" ref="H12:H28" si="0">G12</f>
        <v>0</v>
      </c>
      <c r="I12" s="45">
        <f>+H12-D12</f>
        <v>0</v>
      </c>
      <c r="K12" s="5"/>
    </row>
    <row r="13" spans="2:11" ht="5.25" customHeight="1" x14ac:dyDescent="0.3">
      <c r="B13" s="27"/>
      <c r="C13" s="37"/>
      <c r="D13" s="41"/>
      <c r="E13" s="41"/>
      <c r="F13" s="41"/>
      <c r="G13" s="41"/>
      <c r="H13" s="41"/>
      <c r="I13" s="43"/>
      <c r="K13" s="5"/>
    </row>
    <row r="14" spans="2:11" ht="16.5" customHeight="1" x14ac:dyDescent="0.3">
      <c r="B14" s="26"/>
      <c r="C14" s="30" t="s">
        <v>19</v>
      </c>
      <c r="D14" s="46">
        <v>0</v>
      </c>
      <c r="E14" s="41">
        <v>114028.92</v>
      </c>
      <c r="F14" s="41">
        <f>+D14+E14</f>
        <v>114028.92</v>
      </c>
      <c r="G14" s="41">
        <v>127959.92</v>
      </c>
      <c r="H14" s="41">
        <f t="shared" si="0"/>
        <v>127959.92</v>
      </c>
      <c r="I14" s="43">
        <f>+H14-D14</f>
        <v>127959.92</v>
      </c>
      <c r="K14" s="5"/>
    </row>
    <row r="15" spans="2:11" ht="5.25" customHeight="1" x14ac:dyDescent="0.3">
      <c r="B15" s="27"/>
      <c r="C15" s="37"/>
      <c r="D15" s="41"/>
      <c r="E15" s="41"/>
      <c r="F15" s="41"/>
      <c r="G15" s="41"/>
      <c r="H15" s="41"/>
      <c r="I15" s="43"/>
      <c r="K15" s="5"/>
    </row>
    <row r="16" spans="2:11" ht="16.5" customHeight="1" x14ac:dyDescent="0.3">
      <c r="B16" s="29"/>
      <c r="C16" s="39" t="s">
        <v>20</v>
      </c>
      <c r="D16" s="47">
        <v>3291376453</v>
      </c>
      <c r="E16" s="44">
        <v>0</v>
      </c>
      <c r="F16" s="44">
        <f>+D16+E16</f>
        <v>3291376453</v>
      </c>
      <c r="G16" s="44">
        <v>1357025678.9400001</v>
      </c>
      <c r="H16" s="44">
        <f t="shared" si="0"/>
        <v>1357025678.9400001</v>
      </c>
      <c r="I16" s="48">
        <f>+H16-D16</f>
        <v>-1934350774.0599999</v>
      </c>
      <c r="K16" s="5"/>
    </row>
    <row r="17" spans="2:13" ht="5.25" customHeight="1" x14ac:dyDescent="0.3">
      <c r="B17" s="27"/>
      <c r="C17" s="37"/>
      <c r="D17" s="41"/>
      <c r="E17" s="41"/>
      <c r="F17" s="41"/>
      <c r="G17" s="41"/>
      <c r="H17" s="41"/>
      <c r="I17" s="43"/>
      <c r="K17" s="5"/>
    </row>
    <row r="18" spans="2:13" ht="16.5" customHeight="1" x14ac:dyDescent="0.3">
      <c r="B18" s="26"/>
      <c r="C18" s="30" t="s">
        <v>21</v>
      </c>
      <c r="D18" s="40">
        <v>261477681</v>
      </c>
      <c r="E18" s="49">
        <v>19396.060000000001</v>
      </c>
      <c r="F18" s="41">
        <f>+D18+E18</f>
        <v>261497077.06</v>
      </c>
      <c r="G18" s="49">
        <v>72454753.400000006</v>
      </c>
      <c r="H18" s="41">
        <f t="shared" si="0"/>
        <v>72454753.400000006</v>
      </c>
      <c r="I18" s="43">
        <f>+H18-D18</f>
        <v>-189022927.59999999</v>
      </c>
      <c r="K18" s="5"/>
    </row>
    <row r="19" spans="2:13" ht="5.25" customHeight="1" x14ac:dyDescent="0.3">
      <c r="B19" s="27"/>
      <c r="C19" s="37"/>
      <c r="D19" s="41"/>
      <c r="E19" s="41"/>
      <c r="F19" s="41"/>
      <c r="G19" s="41"/>
      <c r="H19" s="41"/>
      <c r="I19" s="43"/>
      <c r="K19" s="5"/>
    </row>
    <row r="20" spans="2:13" ht="16.5" customHeight="1" x14ac:dyDescent="0.3">
      <c r="B20" s="29"/>
      <c r="C20" s="39" t="s">
        <v>22</v>
      </c>
      <c r="D20" s="47">
        <v>711497340</v>
      </c>
      <c r="E20" s="44">
        <v>0</v>
      </c>
      <c r="F20" s="44">
        <f>+D20+E20</f>
        <v>711497340</v>
      </c>
      <c r="G20" s="44">
        <v>4817367.3099999996</v>
      </c>
      <c r="H20" s="44">
        <f t="shared" si="0"/>
        <v>4817367.3099999996</v>
      </c>
      <c r="I20" s="48">
        <f>+H20-D20</f>
        <v>-706679972.69000006</v>
      </c>
      <c r="K20" s="5"/>
    </row>
    <row r="21" spans="2:13" ht="5.25" customHeight="1" x14ac:dyDescent="0.3">
      <c r="B21" s="27"/>
      <c r="C21" s="37"/>
      <c r="D21" s="41"/>
      <c r="E21" s="41"/>
      <c r="F21" s="41"/>
      <c r="G21" s="41"/>
      <c r="H21" s="41"/>
      <c r="I21" s="43"/>
      <c r="K21" s="5"/>
    </row>
    <row r="22" spans="2:13" ht="45" x14ac:dyDescent="0.3">
      <c r="B22" s="26"/>
      <c r="C22" s="30" t="s">
        <v>23</v>
      </c>
      <c r="D22" s="52">
        <v>34670114</v>
      </c>
      <c r="E22" s="41">
        <v>0</v>
      </c>
      <c r="F22" s="41">
        <f>+D22+E22</f>
        <v>34670114</v>
      </c>
      <c r="G22" s="41">
        <v>8059270.3099999996</v>
      </c>
      <c r="H22" s="41">
        <f t="shared" si="0"/>
        <v>8059270.3099999996</v>
      </c>
      <c r="I22" s="43">
        <f>+H22-D22</f>
        <v>-26610843.690000001</v>
      </c>
      <c r="K22" s="5"/>
    </row>
    <row r="23" spans="2:13" ht="5.25" customHeight="1" x14ac:dyDescent="0.3">
      <c r="B23" s="27"/>
      <c r="C23" s="37"/>
      <c r="D23" s="41"/>
      <c r="E23" s="41"/>
      <c r="F23" s="41"/>
      <c r="G23" s="41"/>
      <c r="H23" s="41"/>
      <c r="I23" s="43"/>
      <c r="K23" s="5"/>
    </row>
    <row r="24" spans="2:13" ht="78" x14ac:dyDescent="0.3">
      <c r="B24" s="29"/>
      <c r="C24" s="39" t="s">
        <v>24</v>
      </c>
      <c r="D24" s="47">
        <v>90439525155</v>
      </c>
      <c r="E24" s="44">
        <v>911189495.59000003</v>
      </c>
      <c r="F24" s="44">
        <f>+D24+E24</f>
        <v>91350714650.589996</v>
      </c>
      <c r="G24" s="44">
        <v>23558447562.830002</v>
      </c>
      <c r="H24" s="44">
        <f t="shared" si="0"/>
        <v>23558447562.830002</v>
      </c>
      <c r="I24" s="48">
        <f>+H24-D24</f>
        <v>-66881077592.169998</v>
      </c>
      <c r="K24" s="5"/>
    </row>
    <row r="25" spans="2:13" ht="4.5" customHeight="1" x14ac:dyDescent="0.3">
      <c r="B25" s="27"/>
      <c r="C25" s="37"/>
      <c r="D25" s="41"/>
      <c r="E25" s="41"/>
      <c r="F25" s="41"/>
      <c r="G25" s="41"/>
      <c r="H25" s="41"/>
      <c r="I25" s="43"/>
      <c r="K25" s="5"/>
    </row>
    <row r="26" spans="2:13" ht="60" x14ac:dyDescent="0.3">
      <c r="B26" s="26"/>
      <c r="C26" s="30" t="s">
        <v>25</v>
      </c>
      <c r="D26" s="41">
        <v>0</v>
      </c>
      <c r="E26" s="41">
        <v>0</v>
      </c>
      <c r="F26" s="41">
        <f>+D26+E26</f>
        <v>0</v>
      </c>
      <c r="G26" s="41">
        <v>0</v>
      </c>
      <c r="H26" s="41">
        <f t="shared" si="0"/>
        <v>0</v>
      </c>
      <c r="I26" s="43">
        <f>+H26-D26</f>
        <v>0</v>
      </c>
      <c r="K26" s="5"/>
    </row>
    <row r="27" spans="2:13" ht="3.75" customHeight="1" x14ac:dyDescent="0.3">
      <c r="B27" s="27"/>
      <c r="C27" s="37"/>
      <c r="D27" s="41"/>
      <c r="E27" s="41"/>
      <c r="F27" s="41"/>
      <c r="G27" s="41"/>
      <c r="H27" s="41"/>
      <c r="I27" s="43"/>
      <c r="K27" s="5"/>
    </row>
    <row r="28" spans="2:13" ht="31.2" x14ac:dyDescent="0.3">
      <c r="B28" s="29"/>
      <c r="C28" s="39" t="s">
        <v>26</v>
      </c>
      <c r="D28" s="50">
        <v>0</v>
      </c>
      <c r="E28" s="44">
        <v>1534311901.6300001</v>
      </c>
      <c r="F28" s="44">
        <f>+D28+E28</f>
        <v>1534311901.6300001</v>
      </c>
      <c r="G28" s="44">
        <v>1534311901.6300001</v>
      </c>
      <c r="H28" s="44">
        <f t="shared" si="0"/>
        <v>1534311901.6300001</v>
      </c>
      <c r="I28" s="45">
        <f>+H28-D28</f>
        <v>1534311901.6300001</v>
      </c>
      <c r="K28" s="5"/>
    </row>
    <row r="29" spans="2:13" ht="5.25" customHeight="1" x14ac:dyDescent="0.3">
      <c r="B29" s="27"/>
      <c r="C29" s="28"/>
      <c r="D29" s="31"/>
      <c r="E29" s="31"/>
      <c r="F29" s="31"/>
      <c r="G29" s="31"/>
      <c r="H29" s="31"/>
      <c r="I29" s="32"/>
    </row>
    <row r="30" spans="2:13" ht="16.5" customHeight="1" x14ac:dyDescent="0.3">
      <c r="B30" s="33"/>
      <c r="C30" s="34" t="s">
        <v>27</v>
      </c>
      <c r="D30" s="51">
        <f>+D10+D12+D14+D16+D18+D20+D22+D24+D26+D28</f>
        <v>98935474315</v>
      </c>
      <c r="E30" s="51">
        <f>+E10+E12+E14+E16+E18+E20+E22+E24+E26+E28</f>
        <v>2445634822.2000003</v>
      </c>
      <c r="F30" s="51">
        <f>+F28+F26+F24+F22+F20+F18+F16+F14+F12+F10</f>
        <v>101381109137.2</v>
      </c>
      <c r="G30" s="51">
        <f>+G10+G12+G14+G16+G18+G20+G22+G24+G26+G28</f>
        <v>27724725088.540005</v>
      </c>
      <c r="H30" s="51">
        <f>+H10+H12+H14+H16+H18+H20+H22+H24+H26+H28</f>
        <v>27724725088.540005</v>
      </c>
      <c r="I30" s="55">
        <f>+I28+I26+I24+I22+I20+I18+I16+I14+I12+I10</f>
        <v>-71210749226.460007</v>
      </c>
      <c r="K30" s="7"/>
      <c r="L30" s="7"/>
      <c r="M30" s="8"/>
    </row>
    <row r="31" spans="2:13" ht="16.5" customHeight="1" x14ac:dyDescent="0.3">
      <c r="B31" s="35"/>
      <c r="C31" s="35"/>
      <c r="D31" s="36"/>
      <c r="E31" s="36"/>
      <c r="F31" s="35"/>
      <c r="G31" s="57" t="s">
        <v>28</v>
      </c>
      <c r="H31" s="58"/>
      <c r="I31" s="56"/>
      <c r="J31" s="9"/>
      <c r="K31" s="5"/>
    </row>
    <row r="32" spans="2:13" ht="16.5" customHeight="1" x14ac:dyDescent="0.3">
      <c r="D32" s="5"/>
      <c r="E32" s="5"/>
      <c r="F32" s="5"/>
      <c r="G32" s="5"/>
      <c r="J32" s="9"/>
      <c r="K32" s="5"/>
    </row>
    <row r="33" spans="3:10" ht="16.5" customHeight="1" x14ac:dyDescent="0.3">
      <c r="D33" s="5"/>
      <c r="E33" s="5"/>
      <c r="F33" s="5"/>
      <c r="G33" s="59" t="s">
        <v>33</v>
      </c>
      <c r="H33" s="59"/>
      <c r="I33" s="59"/>
      <c r="J33" s="10"/>
    </row>
    <row r="34" spans="3:10" ht="16.5" customHeight="1" x14ac:dyDescent="0.3">
      <c r="E34" s="5"/>
      <c r="F34" s="5"/>
      <c r="G34" s="11"/>
      <c r="H34" s="53"/>
      <c r="I34" s="12"/>
    </row>
    <row r="35" spans="3:10" ht="16.5" customHeight="1" x14ac:dyDescent="0.3">
      <c r="F35" s="5"/>
      <c r="G35" s="5"/>
      <c r="H35" s="11"/>
      <c r="I35" s="12"/>
      <c r="J35" s="12"/>
    </row>
    <row r="36" spans="3:10" ht="16.5" customHeight="1" x14ac:dyDescent="0.3">
      <c r="C36" s="13"/>
      <c r="D36" s="13"/>
      <c r="E36" s="5"/>
      <c r="F36" s="8"/>
      <c r="G36" s="8"/>
      <c r="H36" s="14"/>
      <c r="I36" s="15"/>
      <c r="J36" s="15"/>
    </row>
    <row r="37" spans="3:10" ht="16.5" customHeight="1" x14ac:dyDescent="0.3">
      <c r="C37" s="60" t="s">
        <v>29</v>
      </c>
      <c r="D37" s="60"/>
      <c r="E37" s="6"/>
      <c r="G37" s="60"/>
      <c r="H37" s="60"/>
      <c r="I37" s="60"/>
      <c r="J37" s="6"/>
    </row>
    <row r="38" spans="3:10" ht="16.5" customHeight="1" x14ac:dyDescent="0.3">
      <c r="C38" s="60" t="s">
        <v>30</v>
      </c>
      <c r="D38" s="60"/>
      <c r="F38" s="16"/>
      <c r="G38" s="61"/>
      <c r="H38" s="61"/>
      <c r="I38" s="61"/>
      <c r="J38" s="20"/>
    </row>
    <row r="39" spans="3:10" ht="16.5" customHeight="1" x14ac:dyDescent="0.3">
      <c r="F39" s="16"/>
      <c r="G39" s="8"/>
      <c r="H39" s="54"/>
      <c r="I39" s="54"/>
      <c r="J39" s="54"/>
    </row>
    <row r="40" spans="3:10" ht="16.5" customHeight="1" x14ac:dyDescent="0.3">
      <c r="C40" s="21" t="s">
        <v>31</v>
      </c>
    </row>
    <row r="41" spans="3:10" s="6" customFormat="1" ht="16.5" customHeight="1" x14ac:dyDescent="0.3">
      <c r="C41" s="1"/>
      <c r="D41" s="1"/>
      <c r="E41" s="1"/>
      <c r="F41" s="1"/>
      <c r="G41" s="17"/>
      <c r="H41" s="1"/>
      <c r="I41" s="1"/>
      <c r="J41" s="1"/>
    </row>
    <row r="42" spans="3:10" s="6" customFormat="1" ht="42" customHeight="1" x14ac:dyDescent="0.3">
      <c r="C42" s="18"/>
    </row>
    <row r="43" spans="3:10" ht="16.5" customHeight="1" x14ac:dyDescent="0.3">
      <c r="C43" s="19"/>
    </row>
  </sheetData>
  <mergeCells count="15">
    <mergeCell ref="B7:C9"/>
    <mergeCell ref="D7:I7"/>
    <mergeCell ref="B1:I1"/>
    <mergeCell ref="B2:I2"/>
    <mergeCell ref="B3:I3"/>
    <mergeCell ref="B4:I4"/>
    <mergeCell ref="B5:I5"/>
    <mergeCell ref="H39:J39"/>
    <mergeCell ref="I30:I31"/>
    <mergeCell ref="G31:H31"/>
    <mergeCell ref="G33:I33"/>
    <mergeCell ref="C37:D37"/>
    <mergeCell ref="C38:D38"/>
    <mergeCell ref="G37:I37"/>
    <mergeCell ref="G38:I38"/>
  </mergeCells>
  <pageMargins left="0.70866141732283472" right="0.70866141732283472" top="0.74803149606299213" bottom="0.74803149606299213" header="0.31496062992125984" footer="0.31496062992125984"/>
  <pageSetup paperSize="5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1 A ERI 2024</vt:lpstr>
      <vt:lpstr>'1 1 A ERI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2025-02-14T01:51:51Z</cp:lastPrinted>
  <dcterms:created xsi:type="dcterms:W3CDTF">2024-05-08T03:31:35Z</dcterms:created>
  <dcterms:modified xsi:type="dcterms:W3CDTF">2025-05-13T18:10:39Z</dcterms:modified>
</cp:coreProperties>
</file>